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J196" i="1" s="1"/>
  <c r="I13" i="1"/>
  <c r="I24" i="1" s="1"/>
  <c r="H13" i="1"/>
  <c r="H24" i="1" s="1"/>
  <c r="G13" i="1"/>
  <c r="G24" i="1" s="1"/>
  <c r="G196" i="1" s="1"/>
  <c r="F13" i="1"/>
  <c r="F24" i="1" s="1"/>
  <c r="F196" i="1" s="1"/>
  <c r="L24" i="1" l="1"/>
  <c r="L196" i="1" s="1"/>
  <c r="H196" i="1"/>
  <c r="I196" i="1"/>
</calcChain>
</file>

<file path=xl/sharedStrings.xml><?xml version="1.0" encoding="utf-8"?>
<sst xmlns="http://schemas.openxmlformats.org/spreadsheetml/2006/main" count="223" uniqueCount="48">
  <si>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</si>
  <si>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</si>
  <si>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</si>
  <si>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</si>
  <si>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</si>
  <si>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</si>
  <si>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</si>
  <si>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</si>
  <si>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</si>
  <si>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</si>
  <si>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</si>
  <si>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</si>
  <si>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</si>
  <si>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</si>
  <si>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</si>
  <si>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</si>
  <si>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</si>
  <si>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</si>
  <si>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</si>
  <si>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</si>
  <si>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</si>
  <si>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</si>
  <si>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</si>
  <si>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</si>
  <si>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</si>
  <si>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</si>
  <si>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</si>
  <si>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</si>
  <si>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</si>
  <si>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</si>
  <si>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</si>
  <si>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</si>
  <si>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</si>
  <si>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</si>
  <si>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</si>
  <si>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</si>
  <si>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</si>
  <si>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</si>
  <si>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</si>
  <si>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</si>
  <si>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</si>
  <si>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</si>
  <si>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</si>
  <si>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</si>
  <si>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</si>
  <si>
    <t>хлеб пшеничный</t>
  </si>
  <si>
    <t>хлеб ржаной</t>
  </si>
  <si>
    <t>Староверова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</si>
</sst>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47</v>
      </c>
      <c r="I2" s="53"/>
      <c r="J2" s="53"/>
      <c r="K2" s="53"/>
    </row>
    <row r="3" spans="1:12" ht="17.25" customHeight="1">
      <c r="A3" s="5" t="s">
        <v>7</v>
      </c>
      <c r="C3" s="1"/>
      <c r="D3" s="5"/>
      <c r="E3" s="6" t="s">
        <v>8</v>
      </c>
      <c r="G3" s="1" t="s">
        <v>9</v>
      </c>
      <c r="H3" s="7">
        <v>16</v>
      </c>
      <c r="I3" s="7">
        <v>12</v>
      </c>
      <c r="J3" s="41">
        <v>2025</v>
      </c>
      <c r="K3" s="42"/>
    </row>
    <row r="4" spans="1:12">
      <c r="C4" s="1"/>
      <c r="D4" s="5"/>
      <c r="H4" s="8" t="s">
        <v>10</v>
      </c>
      <c r="I4" s="8" t="s">
        <v>11</v>
      </c>
      <c r="J4" s="8" t="s">
        <v>12</v>
      </c>
    </row>
    <row r="5" spans="1:12" ht="33.75">
      <c r="A5" s="9" t="s">
        <v>13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43" t="s">
        <v>23</v>
      </c>
      <c r="L5" s="11" t="s">
        <v>24</v>
      </c>
    </row>
    <row r="6" spans="1:12" ht="15">
      <c r="A6" s="12">
        <v>1</v>
      </c>
      <c r="B6" s="13">
        <v>5</v>
      </c>
      <c r="C6" s="14" t="s">
        <v>25</v>
      </c>
      <c r="D6" s="15" t="s">
        <v>26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27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28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29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30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5</v>
      </c>
      <c r="C14" s="33" t="s">
        <v>31</v>
      </c>
      <c r="D14" s="24" t="s">
        <v>32</v>
      </c>
      <c r="E14" s="22" t="s">
        <v>44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9.1999999999999993</v>
      </c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21.9</v>
      </c>
    </row>
    <row r="16" spans="1:12" ht="15">
      <c r="A16" s="18"/>
      <c r="B16" s="19"/>
      <c r="C16" s="20"/>
      <c r="D16" s="24" t="s">
        <v>35</v>
      </c>
      <c r="E16" s="22" t="s">
        <v>33</v>
      </c>
      <c r="F16" s="23" t="s">
        <v>33</v>
      </c>
      <c r="G16" s="23" t="s">
        <v>33</v>
      </c>
      <c r="H16" s="23" t="s">
        <v>33</v>
      </c>
      <c r="I16" s="23" t="s">
        <v>33</v>
      </c>
      <c r="J16" s="23" t="s">
        <v>33</v>
      </c>
      <c r="K16" s="45" t="s">
        <v>33</v>
      </c>
      <c r="L16" s="47" t="s">
        <v>33</v>
      </c>
    </row>
    <row r="17" spans="1:12" ht="15">
      <c r="A17" s="18"/>
      <c r="B17" s="19"/>
      <c r="C17" s="20"/>
      <c r="D17" s="24" t="s">
        <v>36</v>
      </c>
      <c r="E17" s="22" t="s">
        <v>33</v>
      </c>
      <c r="F17" s="23" t="s">
        <v>33</v>
      </c>
      <c r="G17" s="23" t="s">
        <v>33</v>
      </c>
      <c r="H17" s="23" t="s">
        <v>33</v>
      </c>
      <c r="I17" s="23" t="s">
        <v>33</v>
      </c>
      <c r="J17" s="23" t="s">
        <v>33</v>
      </c>
      <c r="K17" s="45" t="s">
        <v>33</v>
      </c>
      <c r="L17" s="47" t="s">
        <v>33</v>
      </c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7.9</v>
      </c>
    </row>
    <row r="19" spans="1:12" ht="15">
      <c r="A19" s="18"/>
      <c r="B19" s="19"/>
      <c r="C19" s="20"/>
      <c r="D19" s="24" t="s">
        <v>38</v>
      </c>
      <c r="E19" s="22" t="s">
        <v>45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45" t="s">
        <v>33</v>
      </c>
      <c r="L21" s="47" t="s">
        <v>33</v>
      </c>
    </row>
    <row r="22" spans="1:12" ht="15">
      <c r="A22" s="18"/>
      <c r="B22" s="19"/>
      <c r="C22" s="20"/>
      <c r="D22" s="21"/>
      <c r="E22" s="22" t="s">
        <v>33</v>
      </c>
      <c r="F22" s="23" t="s">
        <v>33</v>
      </c>
      <c r="G22" s="23" t="s">
        <v>33</v>
      </c>
      <c r="H22" s="23" t="s">
        <v>33</v>
      </c>
      <c r="I22" s="23" t="s">
        <v>33</v>
      </c>
      <c r="J22" s="23" t="s">
        <v>33</v>
      </c>
      <c r="K22" s="45"/>
      <c r="L22" s="23" t="s">
        <v>33</v>
      </c>
    </row>
    <row r="23" spans="1:12" ht="15">
      <c r="A23" s="25"/>
      <c r="B23" s="26"/>
      <c r="C23" s="27"/>
      <c r="D23" s="28" t="s">
        <v>30</v>
      </c>
      <c r="E23" s="29"/>
      <c r="F23" s="30">
        <f>SUM(F14:F22)</f>
        <v>580</v>
      </c>
      <c r="G23" s="30">
        <f>SUM(G14:G22)</f>
        <v>13.47</v>
      </c>
      <c r="H23" s="30">
        <f>SUM(H14:H22)</f>
        <v>13.069999999999999</v>
      </c>
      <c r="I23" s="30">
        <f>SUM(I14:I22)</f>
        <v>79.100000000000009</v>
      </c>
      <c r="J23" s="30">
        <f>SUM(J14:J22)</f>
        <v>475.5</v>
      </c>
      <c r="K23" s="46"/>
      <c r="L23" s="30">
        <f>SUM(L14:L22)</f>
        <v>45.699999999999996</v>
      </c>
    </row>
    <row r="24" spans="1:12" ht="15">
      <c r="A24" s="34">
        <v>3</v>
      </c>
      <c r="B24" s="35">
        <v>5</v>
      </c>
      <c r="C24" s="51" t="s">
        <v>40</v>
      </c>
      <c r="D24" s="52"/>
      <c r="E24" s="36"/>
      <c r="F24" s="37">
        <f>F13+F23</f>
        <v>580</v>
      </c>
      <c r="G24" s="37">
        <f>G13+G23</f>
        <v>13.47</v>
      </c>
      <c r="H24" s="37">
        <f>H13+H23</f>
        <v>13.069999999999999</v>
      </c>
      <c r="I24" s="37">
        <f>I13+I23</f>
        <v>79.100000000000009</v>
      </c>
      <c r="J24" s="37">
        <f>J13+J23</f>
        <v>475.5</v>
      </c>
      <c r="K24" s="37"/>
      <c r="L24" s="37">
        <f>L13+L23</f>
        <v>45.699999999999996</v>
      </c>
    </row>
    <row r="25" spans="1:12" ht="15">
      <c r="A25" s="38">
        <v>1</v>
      </c>
      <c r="B25" s="19">
        <v>2</v>
      </c>
      <c r="C25" s="14" t="s">
        <v>25</v>
      </c>
      <c r="D25" s="15" t="s">
        <v>26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27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28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29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30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31</v>
      </c>
      <c r="D33" s="24" t="s">
        <v>32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30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40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25</v>
      </c>
      <c r="D44" s="15" t="s">
        <v>26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27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28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30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31</v>
      </c>
      <c r="D52" s="24" t="s">
        <v>32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30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40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25</v>
      </c>
      <c r="D63" s="15" t="s">
        <v>26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27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28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29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30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31</v>
      </c>
      <c r="D71" s="24" t="s">
        <v>32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30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40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25</v>
      </c>
      <c r="D82" s="15" t="s">
        <v>26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27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28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30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31</v>
      </c>
      <c r="D90" s="24" t="s">
        <v>32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30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40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25</v>
      </c>
      <c r="D101" s="15" t="s">
        <v>26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27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28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29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30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31</v>
      </c>
      <c r="D109" s="24" t="s">
        <v>32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30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40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25</v>
      </c>
      <c r="D120" s="15" t="s">
        <v>26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27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28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30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31</v>
      </c>
      <c r="D128" s="24" t="s">
        <v>32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30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40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25</v>
      </c>
      <c r="D139" s="15" t="s">
        <v>26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27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28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30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31</v>
      </c>
      <c r="D147" s="24" t="s">
        <v>32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30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40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25</v>
      </c>
      <c r="D158" s="15" t="s">
        <v>26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27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28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29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30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31</v>
      </c>
      <c r="D166" s="24" t="s">
        <v>32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30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40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25</v>
      </c>
      <c r="D177" s="15" t="s">
        <v>26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27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28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29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30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31</v>
      </c>
      <c r="D185" s="24" t="s">
        <v>32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30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40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580</v>
      </c>
      <c r="G196" s="50">
        <f>(G24+G43+G62+G81+G100+G119+G138+G157+G176+G195)/(IF(G24=0,0,1)+IF(G43=0,0,1)+IF(G62=0,0,1)+IF(G81=0,0,1)+IF(G100=0,0,1)+IF(G119=0,0,1)+IF(G138=0,0,1)+IF(G157=0,0,1)+IF(G176=0,0,1)+IF(G195=0,0,1))</f>
        <v>13.47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79.100000000000009</v>
      </c>
      <c r="J196" s="50">
        <f>(J24+J43+J62+J81+J100+J119+J138+J157+J176+J195)/(IF(J24=0,0,1)+IF(J43=0,0,1)+IF(J62=0,0,1)+IF(J81=0,0,1)+IF(J100=0,0,1)+IF(J119=0,0,1)+IF(J138=0,0,1)+IF(J157=0,0,1)+IF(J176=0,0,1)+IF(J195=0,0,1))</f>
        <v>475.5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45.699999999999996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2025-12-16T14:32:54Z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