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декабрь\"/>
    </mc:Choice>
  </mc:AlternateContent>
  <xr:revisionPtr revIDLastSave="0" documentId="13_ncr:1_{55E1C45C-055B-4324-A959-F9B76FC97F8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I24" i="1"/>
  <c r="H23" i="1"/>
  <c r="G23" i="1"/>
  <c r="F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3" i="1"/>
  <c r="L24" i="1" s="1"/>
  <c r="L196" i="1" s="1"/>
  <c r="J13" i="1"/>
  <c r="J24" i="1" s="1"/>
  <c r="I13" i="1"/>
  <c r="H13" i="1"/>
  <c r="H24" i="1" s="1"/>
  <c r="H196" i="1" s="1"/>
  <c r="G13" i="1"/>
  <c r="G24" i="1" s="1"/>
  <c r="G196" i="1" s="1"/>
  <c r="F13" i="1"/>
  <c r="F24" i="1" l="1"/>
  <c r="I196" i="1"/>
  <c r="F196" i="1"/>
  <c r="J196" i="1"/>
</calcChain>
</file>

<file path=xl/sharedStrings.xml><?xml version="1.0" encoding="utf-8"?>
<sst xmlns="http://schemas.openxmlformats.org/spreadsheetml/2006/main" count="200" uniqueCount="48">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</sst>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J21" sqref="J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27</v>
      </c>
      <c r="I3" s="7">
        <v>12</v>
      </c>
      <c r="J3" s="41">
        <v>2024</v>
      </c>
      <c r="K3" s="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2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3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4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4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4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4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4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4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5"/>
      <c r="L13" s="30">
        <f>SUM(L6:L12)</f>
        <v>0</v>
      </c>
    </row>
    <row r="14" spans="1:12" ht="15">
      <c r="A14" s="31">
        <v>4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4">
        <v>2</v>
      </c>
      <c r="L14" s="23">
        <v>8.14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4"/>
      <c r="L15" s="46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4">
        <v>416</v>
      </c>
      <c r="L16" s="46">
        <v>32.42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4">
        <v>18</v>
      </c>
      <c r="L17" s="46">
        <v>12.2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4"/>
      <c r="L18" s="46">
        <v>13.16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4"/>
      <c r="L19" s="46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4"/>
      <c r="L20" s="46"/>
    </row>
    <row r="21" spans="1:12" ht="15">
      <c r="A21" s="18"/>
      <c r="B21" s="19"/>
      <c r="C21" s="20"/>
      <c r="D21" s="21"/>
      <c r="E21" s="22" t="s">
        <v>47</v>
      </c>
      <c r="F21" s="23">
        <v>100</v>
      </c>
      <c r="G21" s="23">
        <v>0.6</v>
      </c>
      <c r="H21" s="23">
        <v>0</v>
      </c>
      <c r="I21" s="23">
        <v>14.3</v>
      </c>
      <c r="J21" s="23">
        <v>85.5</v>
      </c>
      <c r="K21" s="44" t="s">
        <v>34</v>
      </c>
      <c r="L21" s="46">
        <v>24.27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4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635</v>
      </c>
      <c r="G23" s="30">
        <f>SUM(G14:G22)</f>
        <v>24.64</v>
      </c>
      <c r="H23" s="30">
        <f>SUM(H14:H22)</f>
        <v>42.830000000000005</v>
      </c>
      <c r="I23" s="30">
        <f>SUM(I14:I22)</f>
        <v>124.60000000000001</v>
      </c>
      <c r="J23" s="30">
        <f>SUM(J14:J22)</f>
        <v>1013.1</v>
      </c>
      <c r="K23" s="45"/>
      <c r="L23" s="30">
        <f>SUM(L14:L22)</f>
        <v>93.99</v>
      </c>
    </row>
    <row r="24" spans="1:12" ht="15">
      <c r="A24" s="34">
        <v>4</v>
      </c>
      <c r="B24" s="35">
        <v>9</v>
      </c>
      <c r="C24" s="51" t="s">
        <v>41</v>
      </c>
      <c r="D24" s="52"/>
      <c r="E24" s="36"/>
      <c r="F24" s="37">
        <f>F13+F23</f>
        <v>635</v>
      </c>
      <c r="G24" s="37">
        <f>G13+G23</f>
        <v>24.64</v>
      </c>
      <c r="H24" s="37">
        <f>H13+H23</f>
        <v>42.830000000000005</v>
      </c>
      <c r="I24" s="37">
        <f>I13+I23</f>
        <v>124.60000000000001</v>
      </c>
      <c r="J24" s="37">
        <f>J13+J23</f>
        <v>1013.1</v>
      </c>
      <c r="K24" s="37"/>
      <c r="L24" s="37">
        <f>L13+L23</f>
        <v>93.99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3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4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4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4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4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4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4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5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4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4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4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4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4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4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4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4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4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5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1" t="s">
        <v>41</v>
      </c>
      <c r="D43" s="52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3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4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4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4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4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4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4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5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4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4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4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4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4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4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4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4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4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5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1" t="s">
        <v>41</v>
      </c>
      <c r="D62" s="52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3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4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4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4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4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4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4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5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4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4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4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4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4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4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4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4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4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5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1" t="s">
        <v>41</v>
      </c>
      <c r="D81" s="52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3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4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4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4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4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4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4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5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4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4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4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4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4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4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4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4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4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5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1" t="s">
        <v>41</v>
      </c>
      <c r="D100" s="52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3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4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4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4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4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4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4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5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4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4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4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4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4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4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4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4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4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5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1" t="s">
        <v>41</v>
      </c>
      <c r="D119" s="52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3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4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4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4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4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4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4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5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4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4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4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4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4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4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4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4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4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5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1" t="s">
        <v>41</v>
      </c>
      <c r="D138" s="52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3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4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4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4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4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4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4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5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4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4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4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4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4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4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4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4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4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5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1" t="s">
        <v>41</v>
      </c>
      <c r="D157" s="52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3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4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4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4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4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4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4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5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4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4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4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4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4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4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4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4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4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5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1" t="s">
        <v>41</v>
      </c>
      <c r="D176" s="52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3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4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4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4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4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4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4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5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4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4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4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4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4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4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4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4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4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5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1" t="s">
        <v>41</v>
      </c>
      <c r="D195" s="52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7"/>
      <c r="B196" s="48"/>
      <c r="C196" s="50" t="s">
        <v>42</v>
      </c>
      <c r="D196" s="50"/>
      <c r="E196" s="50"/>
      <c r="F196" s="49">
        <f>(F24+F43+F62+F81+F100+F119+F138+F157+F176+F195)/(IF(F24=0,0,1)+IF(F43=0,0,1)+IF(F62=0,0,1)+IF(F81=0,0,1)+IF(F100=0,0,1)+IF(F119=0,0,1)+IF(F138=0,0,1)+IF(F157=0,0,1)+IF(F176=0,0,1)+IF(F195=0,0,1))</f>
        <v>635</v>
      </c>
      <c r="G196" s="49">
        <f>(G24+G43+G62+G81+G100+G119+G138+G157+G176+G195)/(IF(G24=0,0,1)+IF(G43=0,0,1)+IF(G62=0,0,1)+IF(G81=0,0,1)+IF(G100=0,0,1)+IF(G119=0,0,1)+IF(G138=0,0,1)+IF(G157=0,0,1)+IF(G176=0,0,1)+IF(G195=0,0,1))</f>
        <v>24.64</v>
      </c>
      <c r="H196" s="49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49">
        <f>(I24+I43+I62+I81+I100+I119+I138+I157+I176+I195)/(IF(I24=0,0,1)+IF(I43=0,0,1)+IF(I62=0,0,1)+IF(I81=0,0,1)+IF(I100=0,0,1)+IF(I119=0,0,1)+IF(I138=0,0,1)+IF(I157=0,0,1)+IF(I176=0,0,1)+IF(I195=0,0,1))</f>
        <v>124.60000000000001</v>
      </c>
      <c r="J196" s="49">
        <f>(J24+J43+J62+J81+J100+J119+J138+J157+J176+J195)/(IF(J24=0,0,1)+IF(J43=0,0,1)+IF(J62=0,0,1)+IF(J81=0,0,1)+IF(J100=0,0,1)+IF(J119=0,0,1)+IF(J138=0,0,1)+IF(J157=0,0,1)+IF(J176=0,0,1)+IF(J195=0,0,1))</f>
        <v>1013.1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93.99</v>
      </c>
    </row>
  </sheetData>
  <mergeCells count="14"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Игнатьев Дмитрий</cp:lastModifiedBy>
  <dcterms:created xsi:type="dcterms:W3CDTF">2022-05-16T14:23:00Z</dcterms:created>
  <dcterms:modified xsi:type="dcterms:W3CDTF">2024-12-27T15:30:13Z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