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декабрь\"/>
    </mc:Choice>
  </mc:AlternateContent>
  <xr:revisionPtr revIDLastSave="0" documentId="13_ncr:1_{ECF00C7F-87E4-4998-9F0E-B2379E629F9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I24" i="1"/>
  <c r="H23" i="1"/>
  <c r="G23" i="1"/>
  <c r="F2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13" i="1"/>
  <c r="J13" i="1"/>
  <c r="J24" i="1" s="1"/>
  <c r="I13" i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  <c r="I196" i="1"/>
  <c r="J196" i="1"/>
</calcChain>
</file>

<file path=xl/sharedStrings.xml><?xml version="1.0" encoding="utf-8"?>
<sst xmlns="http://schemas.openxmlformats.org/spreadsheetml/2006/main" count="206" uniqueCount="48">
  <si>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</si>
  <si>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</si>
  <si>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</si>
  <si>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</si>
  <si>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</si>
  <si>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</si>
  <si>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</si>
  <si>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</si>
  <si>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</si>
  <si>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</si>
  <si>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</si>
  <si>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</si>
  <si>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</si>
  <si>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</si>
  <si>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</si>
  <si>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</si>
  <si>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</si>
  <si>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</si>
  <si>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</si>
  <si>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</si>
  <si>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</si>
  <si>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</si>
  <si>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</si>
  <si>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</si>
  <si>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</si>
  <si>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</si>
  <si>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</si>
  <si>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</si>
  <si>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</si>
  <si>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</si>
  <si>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</si>
  <si>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</si>
  <si>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</si>
  <si>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</si>
  <si>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</si>
  <si>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</si>
  <si>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</si>
  <si>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</si>
  <si>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</si>
  <si>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</si>
  <si>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</si>
  <si>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</si>
  <si>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</si>
  <si>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свежей капусты</t>
  </si>
  <si>
    <t>котлеты рыбные</t>
  </si>
  <si>
    <t>пюре картофельное</t>
  </si>
  <si>
    <t>компот из яблок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</si>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</sst>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23" sqref="K2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1</v>
      </c>
      <c r="D1" s="54"/>
      <c r="E1" s="54"/>
      <c r="F1" s="3" t="s">
        <v>2</v>
      </c>
      <c r="G1" s="1" t="s">
        <v>3</v>
      </c>
      <c r="H1" s="52" t="s">
        <v>4</v>
      </c>
      <c r="I1" s="52"/>
      <c r="J1" s="52"/>
      <c r="K1" s="52"/>
    </row>
    <row r="2" spans="1:12" ht="18">
      <c r="A2" s="4" t="s">
        <v>5</v>
      </c>
      <c r="C2" s="1"/>
      <c r="G2" s="1" t="s">
        <v>6</v>
      </c>
      <c r="H2" s="52" t="s">
        <v>7</v>
      </c>
      <c r="I2" s="52"/>
      <c r="J2" s="52"/>
      <c r="K2" s="52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25</v>
      </c>
      <c r="I3" s="7">
        <v>12</v>
      </c>
      <c r="J3" s="41">
        <v>2024</v>
      </c>
      <c r="K3" s="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2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3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4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4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4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4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4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4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5"/>
      <c r="L13" s="30">
        <f>SUM(L6:L12)</f>
        <v>0</v>
      </c>
    </row>
    <row r="14" spans="1:12" ht="15">
      <c r="A14" s="31">
        <v>4</v>
      </c>
      <c r="B14" s="32">
        <v>7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0.7</v>
      </c>
      <c r="H14" s="23">
        <v>5</v>
      </c>
      <c r="I14" s="23">
        <v>3.7</v>
      </c>
      <c r="J14" s="23">
        <v>62.7</v>
      </c>
      <c r="K14" s="44">
        <v>1</v>
      </c>
      <c r="L14" s="23">
        <v>4.0999999999999996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4"/>
      <c r="L15" s="46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11.4</v>
      </c>
      <c r="H16" s="23">
        <v>13.51</v>
      </c>
      <c r="I16" s="23">
        <v>13.34</v>
      </c>
      <c r="J16" s="23">
        <v>219</v>
      </c>
      <c r="K16" s="44">
        <v>18</v>
      </c>
      <c r="L16" s="46">
        <v>23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3.2</v>
      </c>
      <c r="H17" s="23">
        <v>9.15</v>
      </c>
      <c r="I17" s="23">
        <v>21.9</v>
      </c>
      <c r="J17" s="23">
        <v>182.86</v>
      </c>
      <c r="K17" s="44">
        <v>7</v>
      </c>
      <c r="L17" s="46">
        <v>16.2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</v>
      </c>
      <c r="H18" s="23">
        <v>0</v>
      </c>
      <c r="I18" s="23">
        <v>42.1</v>
      </c>
      <c r="J18" s="23">
        <v>163</v>
      </c>
      <c r="K18" s="44">
        <v>25</v>
      </c>
      <c r="L18" s="46">
        <v>6.3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4"/>
      <c r="L19" s="46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4"/>
      <c r="L20" s="46" t="s">
        <v>34</v>
      </c>
    </row>
    <row r="21" spans="1:12" ht="15">
      <c r="A21" s="18"/>
      <c r="B21" s="19"/>
      <c r="C21" s="20"/>
      <c r="D21" s="21"/>
      <c r="E21" s="22" t="s">
        <v>47</v>
      </c>
      <c r="F21" s="23">
        <v>50</v>
      </c>
      <c r="G21" s="23">
        <v>3.7</v>
      </c>
      <c r="H21" s="23">
        <v>5.9</v>
      </c>
      <c r="I21" s="23">
        <v>37.200000000000003</v>
      </c>
      <c r="J21" s="23">
        <v>208.5</v>
      </c>
      <c r="K21" s="44" t="s">
        <v>34</v>
      </c>
      <c r="L21" s="46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4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585</v>
      </c>
      <c r="G23" s="30">
        <f>SUM(G14:G22)</f>
        <v>21.3</v>
      </c>
      <c r="H23" s="30">
        <f>SUM(H14:H22)</f>
        <v>33.86</v>
      </c>
      <c r="I23" s="30">
        <f>SUM(I14:I22)</f>
        <v>135.63999999999999</v>
      </c>
      <c r="J23" s="30">
        <f>SUM(J14:J22)</f>
        <v>915.16</v>
      </c>
      <c r="K23" s="45"/>
      <c r="L23" s="30">
        <f>SUM(L14:L22)</f>
        <v>87.399999999999991</v>
      </c>
    </row>
    <row r="24" spans="1:12" ht="15">
      <c r="A24" s="34">
        <v>4</v>
      </c>
      <c r="B24" s="35">
        <v>7</v>
      </c>
      <c r="C24" s="50" t="s">
        <v>41</v>
      </c>
      <c r="D24" s="51"/>
      <c r="E24" s="36"/>
      <c r="F24" s="37">
        <f>F13+F23</f>
        <v>585</v>
      </c>
      <c r="G24" s="37">
        <f>G13+G23</f>
        <v>21.3</v>
      </c>
      <c r="H24" s="37">
        <f>H13+H23</f>
        <v>33.86</v>
      </c>
      <c r="I24" s="37">
        <f>I13+I23</f>
        <v>135.63999999999999</v>
      </c>
      <c r="J24" s="37">
        <f>J13+J23</f>
        <v>915.16</v>
      </c>
      <c r="K24" s="37"/>
      <c r="L24" s="37">
        <f>L13+L23</f>
        <v>87.399999999999991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3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4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4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4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4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4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4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5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4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4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4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4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4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4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4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4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4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5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0" t="s">
        <v>41</v>
      </c>
      <c r="D43" s="51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3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4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4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4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4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4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4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5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4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4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4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4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4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4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4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4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4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5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0" t="s">
        <v>41</v>
      </c>
      <c r="D62" s="51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3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4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4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4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4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4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4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5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4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4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4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4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4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4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4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4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4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5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0" t="s">
        <v>41</v>
      </c>
      <c r="D81" s="51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3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4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4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4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4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4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4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5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4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4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4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4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4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4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4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4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4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5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0" t="s">
        <v>41</v>
      </c>
      <c r="D100" s="51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3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4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4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4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4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4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4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5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4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4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4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4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4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4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4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4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4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5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0" t="s">
        <v>41</v>
      </c>
      <c r="D119" s="51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3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4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4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4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4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4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4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5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4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4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4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4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4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4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4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4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4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5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0" t="s">
        <v>41</v>
      </c>
      <c r="D138" s="51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3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4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4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4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4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4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4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5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4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4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4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4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4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4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4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4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4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5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0" t="s">
        <v>41</v>
      </c>
      <c r="D157" s="51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3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4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4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4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4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4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4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5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4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4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4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4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4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4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4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4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4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5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0" t="s">
        <v>41</v>
      </c>
      <c r="D176" s="51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3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4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4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4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4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4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4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5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4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4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4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4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4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4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4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4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4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5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0" t="s">
        <v>41</v>
      </c>
      <c r="D195" s="51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7"/>
      <c r="B196" s="48"/>
      <c r="C196" s="55" t="s">
        <v>42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585</v>
      </c>
      <c r="G196" s="49">
        <f>(G24+G43+G62+G81+G100+G119+G138+G157+G176+G195)/(IF(G24=0,0,1)+IF(G43=0,0,1)+IF(G62=0,0,1)+IF(G81=0,0,1)+IF(G100=0,0,1)+IF(G119=0,0,1)+IF(G138=0,0,1)+IF(G157=0,0,1)+IF(G176=0,0,1)+IF(G195=0,0,1))</f>
        <v>21.3</v>
      </c>
      <c r="H196" s="49">
        <f>(H24+H43+H62+H81+H100+H119+H138+H157+H176+H195)/(IF(H24=0,0,1)+IF(H43=0,0,1)+IF(H62=0,0,1)+IF(H81=0,0,1)+IF(H100=0,0,1)+IF(H119=0,0,1)+IF(H138=0,0,1)+IF(H157=0,0,1)+IF(H176=0,0,1)+IF(H195=0,0,1))</f>
        <v>33.86</v>
      </c>
      <c r="I196" s="49">
        <f>(I24+I43+I62+I81+I100+I119+I138+I157+I176+I195)/(IF(I24=0,0,1)+IF(I43=0,0,1)+IF(I62=0,0,1)+IF(I81=0,0,1)+IF(I100=0,0,1)+IF(I119=0,0,1)+IF(I138=0,0,1)+IF(I157=0,0,1)+IF(I176=0,0,1)+IF(I195=0,0,1))</f>
        <v>135.63999999999999</v>
      </c>
      <c r="J196" s="49">
        <f>(J24+J43+J62+J81+J100+J119+J138+J157+J176+J195)/(IF(J24=0,0,1)+IF(J43=0,0,1)+IF(J62=0,0,1)+IF(J81=0,0,1)+IF(J100=0,0,1)+IF(J119=0,0,1)+IF(J138=0,0,1)+IF(J157=0,0,1)+IF(J176=0,0,1)+IF(J195=0,0,1))</f>
        <v>915.16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87.399999999999991</v>
      </c>
    </row>
  </sheetData>
  <mergeCells count="14">
    <mergeCell ref="C196:E196"/>
    <mergeCell ref="C138:D138"/>
    <mergeCell ref="C43:D43"/>
    <mergeCell ref="C157:D157"/>
    <mergeCell ref="C176:D176"/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Игнатьев Дмитрий</cp:lastModifiedBy>
  <dcterms:created xsi:type="dcterms:W3CDTF">2022-05-16T14:23:00Z</dcterms:created>
  <dcterms:modified xsi:type="dcterms:W3CDTF">2024-12-25T12:54:59Z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