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<sst xmlns="http://schemas.openxmlformats.org/spreadsheetml/2006/main" count="214" uniqueCount="47">
  <si>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</si>
  <si>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</si>
  <si>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</si>
  <si>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</si>
  <si>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</si>
  <si>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</si>
  <si>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</si>
  <si>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</si>
  <si>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</si>
  <si>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</si>
  <si>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</si>
  <si>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</si>
  <si>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</si>
  <si>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</si>
  <si>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</si>
  <si>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</si>
  <si>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</si>
  <si>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</si>
  <si>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</si>
  <si>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</si>
  <si>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</si>
  <si>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</si>
  <si>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</si>
  <si>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</si>
  <si>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</si>
  <si>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</si>
  <si>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</si>
  <si>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</si>
  <si>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</si>
  <si>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</si>
  <si>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</si>
  <si>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</si>
  <si>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</si>
  <si>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</si>
  <si>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</si>
  <si>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</si>
  <si>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</si>
  <si>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</si>
  <si>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</si>
  <si>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</si>
  <si>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</si>
  <si>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</si>
  <si>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</si>
  <si>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</si>
  <si>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</si>
  <si>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</si>
  <si>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йогурт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</si>
</sst>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6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63.82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16.03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13.08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2.8</v>
      </c>
      <c r="H21" s="23">
        <v>3.2</v>
      </c>
      <c r="I21" s="23">
        <v>4.0999999999999996</v>
      </c>
      <c r="J21" s="23">
        <v>59</v>
      </c>
      <c r="K21" s="45" t="s">
        <v>34</v>
      </c>
      <c r="L21" s="47">
        <v>23.25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575</v>
      </c>
      <c r="G23" s="30">
        <f>SUM(G14:G22)</f>
        <v>22</v>
      </c>
      <c r="H23" s="30">
        <f>SUM(H14:H22)</f>
        <v>20.399999999999999</v>
      </c>
      <c r="I23" s="30">
        <f>SUM(I14:I22)</f>
        <v>67.5</v>
      </c>
      <c r="J23" s="30">
        <f>SUM(J14:J22)</f>
        <v>527.79999999999995</v>
      </c>
      <c r="K23" s="46"/>
      <c r="L23" s="30">
        <f>SUM(L14:L22)</f>
        <v>119.97999999999999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575</v>
      </c>
      <c r="G24" s="37">
        <f>G13+G23</f>
        <v>22</v>
      </c>
      <c r="H24" s="37">
        <f>H13+H23</f>
        <v>20.399999999999999</v>
      </c>
      <c r="I24" s="37">
        <f>I13+I23</f>
        <v>67.5</v>
      </c>
      <c r="J24" s="37">
        <f>J13+J23</f>
        <v>527.79999999999995</v>
      </c>
      <c r="K24" s="37"/>
      <c r="L24" s="37">
        <f>L13+L23</f>
        <v>119.97999999999999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575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20.399999999999999</v>
      </c>
      <c r="I196" s="50">
        <f>(I24+I43+I62+I81+I100+I119+I138+I157+I176+I195)/(IF(I24=0,0,1)+IF(I43=0,0,1)+IF(I62=0,0,1)+IF(I81=0,0,1)+IF(I100=0,0,1)+IF(I119=0,0,1)+IF(I138=0,0,1)+IF(I157=0,0,1)+IF(I176=0,0,1)+IF(I195=0,0,1))</f>
        <v>67.5</v>
      </c>
      <c r="J196" s="50">
        <f>(J24+J43+J62+J81+J100+J119+J138+J157+J176+J195)/(IF(J24=0,0,1)+IF(J43=0,0,1)+IF(J62=0,0,1)+IF(J81=0,0,1)+IF(J100=0,0,1)+IF(J119=0,0,1)+IF(J138=0,0,1)+IF(J157=0,0,1)+IF(J176=0,0,1)+IF(J195=0,0,1))</f>
        <v>527.79999999999995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119.97999999999999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