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<sst xmlns="http://schemas.openxmlformats.org/spreadsheetml/2006/main" count="198" uniqueCount="48">
  <si>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</si>
  <si>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</si>
  <si>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</si>
  <si>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</si>
  <si>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</si>
  <si>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</si>
  <si>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</si>
  <si>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</si>
  <si>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</si>
  <si>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</si>
  <si>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</si>
  <si>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</si>
  <si>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</si>
  <si>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</si>
  <si>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</si>
  <si>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</si>
  <si>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</si>
  <si>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</si>
  <si>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</si>
  <si>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</si>
  <si>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</si>
  <si>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</si>
  <si>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</si>
  <si>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</si>
  <si>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</si>
  <si>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</si>
  <si>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</si>
  <si>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</si>
  <si>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</si>
  <si>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</si>
  <si>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</si>
  <si>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</si>
  <si>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</si>
  <si>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</si>
  <si>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винегрет овощной</t>
  </si>
  <si>
    <t>1 блюдо</t>
  </si>
  <si>
    <t>2 блюдо</t>
  </si>
  <si>
    <t>шницель</t>
  </si>
  <si>
    <t>гарнир</t>
  </si>
  <si>
    <t>рожки с подливой</t>
  </si>
  <si>
    <t>напиток</t>
  </si>
  <si>
    <t>компот из яблок</t>
  </si>
  <si>
    <t>хлеб бел.</t>
  </si>
  <si>
    <t>хлеб черн.</t>
  </si>
  <si>
    <t xml:space="preserve"> </t>
  </si>
  <si>
    <t>зефир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</si>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</sst>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#\ ##0.00"/>
    <numFmt numFmtId="178" formatCode="_-* #\.##0_-;\-* #\.##0_-;_-* &quot;-&quot;_-;_-@_-"/>
    <numFmt numFmtId="179" formatCode="_-* #\.##0.00\ &quot;₽&quot;_-;\-* #\.##0.00\ &quot;₽&quot;_-;_-* \-??\ &quot;₽&quot;_-;_-@_-"/>
    <numFmt numFmtId="180" formatCode="_-* #\.##0\ &quot;₽&quot;_-;\-* #\.##0\ &quot;₽&quot;_-;_-* \-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1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25" applyNumberFormat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0" fillId="17" borderId="2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2" borderId="30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21" borderId="2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21" borderId="30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6</v>
      </c>
      <c r="I3" s="10">
        <v>5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3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5.1</v>
      </c>
      <c r="I14" s="26">
        <v>3.4</v>
      </c>
      <c r="J14" s="26">
        <v>62</v>
      </c>
      <c r="K14" s="50">
        <v>60</v>
      </c>
      <c r="L14" s="52">
        <v>7.9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58.47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6.49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0.4</v>
      </c>
      <c r="H18" s="26">
        <v>0</v>
      </c>
      <c r="I18" s="26">
        <v>29.6</v>
      </c>
      <c r="J18" s="26">
        <v>93.1</v>
      </c>
      <c r="K18" s="50">
        <v>585</v>
      </c>
      <c r="L18" s="52">
        <v>6.49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44</v>
      </c>
      <c r="G20" s="26" t="s">
        <v>44</v>
      </c>
      <c r="H20" s="26" t="s">
        <v>44</v>
      </c>
      <c r="I20" s="26" t="s">
        <v>44</v>
      </c>
      <c r="J20" s="26" t="s">
        <v>44</v>
      </c>
      <c r="K20" s="50"/>
      <c r="L20" s="52" t="s">
        <v>44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>
        <v>0.4</v>
      </c>
      <c r="H21" s="26">
        <v>0</v>
      </c>
      <c r="I21" s="26">
        <v>39.1</v>
      </c>
      <c r="J21" s="26">
        <v>149.5</v>
      </c>
      <c r="K21" s="50"/>
      <c r="L21" s="52">
        <v>14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21.7</v>
      </c>
      <c r="H23" s="33">
        <f>SUM(H14:H22)</f>
        <v>23</v>
      </c>
      <c r="I23" s="33">
        <f>SUM(I14:I22)</f>
        <v>137.6</v>
      </c>
      <c r="J23" s="33">
        <f>SUM(J14:J22)</f>
        <v>811.1</v>
      </c>
      <c r="K23" s="51"/>
      <c r="L23" s="33">
        <f>SUM(L14:L22)</f>
        <v>96.65</v>
      </c>
    </row>
    <row r="24" ht="13.5" spans="1:12">
      <c r="A24" s="37">
        <v>2</v>
      </c>
      <c r="B24" s="38">
        <v>3</v>
      </c>
      <c r="C24" s="39" t="s">
        <v>46</v>
      </c>
      <c r="D24" s="40"/>
      <c r="E24" s="41"/>
      <c r="F24" s="42">
        <f>F13+F23</f>
        <v>585</v>
      </c>
      <c r="G24" s="42">
        <f>G13+G23</f>
        <v>21.7</v>
      </c>
      <c r="H24" s="42">
        <f>H13+H23</f>
        <v>23</v>
      </c>
      <c r="I24" s="42">
        <f>I13+I23</f>
        <v>137.6</v>
      </c>
      <c r="J24" s="42">
        <f>J13+J23</f>
        <v>811.1</v>
      </c>
      <c r="K24" s="42"/>
      <c r="L24" s="42">
        <f>L13+L23</f>
        <v>96.65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21.7</v>
      </c>
      <c r="H196" s="56">
        <f>(H24+H43+H62+H81+H100+H119+H138+H157+H176+H195)/(IF(H24=0,0,1)+IF(H43=0,0,1)+IF(H62=0,0,1)+IF(H81=0,0,1)+IF(H100=0,0,1)+IF(H119=0,0,1)+IF(H138=0,0,1)+IF(H157=0,0,1)+IF(H176=0,0,1)+IF(H195=0,0,1))</f>
        <v>23</v>
      </c>
      <c r="I196" s="56">
        <f>(I24+I43+I62+I81+I100+I119+I138+I157+I176+I195)/(IF(I24=0,0,1)+IF(I43=0,0,1)+IF(I62=0,0,1)+IF(I81=0,0,1)+IF(I100=0,0,1)+IF(I119=0,0,1)+IF(I138=0,0,1)+IF(I157=0,0,1)+IF(I176=0,0,1)+IF(I195=0,0,1))</f>
        <v>137.6</v>
      </c>
      <c r="J196" s="56">
        <f>(J24+J43+J62+J81+J100+J119+J138+J157+J176+J195)/(IF(J24=0,0,1)+IF(J43=0,0,1)+IF(J62=0,0,1)+IF(J81=0,0,1)+IF(J100=0,0,1)+IF(J119=0,0,1)+IF(J138=0,0,1)+IF(J157=0,0,1)+IF(J176=0,0,1)+IF(J195=0,0,1))</f>
        <v>811.1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96.65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2024-05-03T11:20:34Z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